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арий Эл" sheetId="1" r:id="rId1"/>
  </sheets>
  <calcPr calcId="124519"/>
</workbook>
</file>

<file path=xl/calcChain.xml><?xml version="1.0" encoding="utf-8"?>
<calcChain xmlns="http://schemas.openxmlformats.org/spreadsheetml/2006/main">
  <c r="H10" i="1"/>
  <c r="H27" l="1"/>
  <c r="G27"/>
  <c r="H26"/>
  <c r="H25"/>
  <c r="G24"/>
  <c r="H23"/>
  <c r="H22"/>
  <c r="H21"/>
  <c r="H19"/>
  <c r="H20"/>
  <c r="H24" s="1"/>
  <c r="H18"/>
  <c r="H15"/>
  <c r="H16"/>
  <c r="H14"/>
  <c r="G17"/>
  <c r="G13"/>
  <c r="H11"/>
  <c r="H12"/>
  <c r="H9"/>
  <c r="G8"/>
  <c r="H7"/>
  <c r="H13" l="1"/>
  <c r="H17"/>
  <c r="H6" l="1"/>
  <c r="H8" s="1"/>
  <c r="H5"/>
</calcChain>
</file>

<file path=xl/sharedStrings.xml><?xml version="1.0" encoding="utf-8"?>
<sst xmlns="http://schemas.openxmlformats.org/spreadsheetml/2006/main" count="85" uniqueCount="49">
  <si>
    <t>Наименование исправительного учреждения</t>
  </si>
  <si>
    <t>425200, РМЭ, пгт. Медведево, ул. Медведево, 1.
Факс: (8362) 58-26-18
E-mail: fbu.ik-3@mail.ru
Начальник ЦТАО 
тел.(8362) 58-34-60</t>
  </si>
  <si>
    <t xml:space="preserve">Наименование  территориального органа </t>
  </si>
  <si>
    <t>№п/п</t>
  </si>
  <si>
    <t xml:space="preserve">Место расположения учреждения (адрес), контактный телефон  ответсвенного за организацию производства </t>
  </si>
  <si>
    <t>Удаленность от административного центра субъекта Российской Федерации (км)</t>
  </si>
  <si>
    <t>Наименование цеха, участка ( с указанием профиля производства)</t>
  </si>
  <si>
    <t>Общая производственная площадь (без учета сельскохозяйственных угодий) (кв.м.)</t>
  </si>
  <si>
    <t xml:space="preserve">в том числе </t>
  </si>
  <si>
    <t>Дополнительные сведения по используемым площадям (электричество, водопровод, канализация, отопление)</t>
  </si>
  <si>
    <t xml:space="preserve">Используется </t>
  </si>
  <si>
    <t xml:space="preserve">Свободная </t>
  </si>
  <si>
    <t>из нее:</t>
  </si>
  <si>
    <t xml:space="preserve">Наименование отрасли </t>
  </si>
  <si>
    <t>Среднегодовая мощность, действующая в отчетном периоде, тыс.руб</t>
  </si>
  <si>
    <t>Используемые производственные мощности, %</t>
  </si>
  <si>
    <t xml:space="preserve">Возможно использовать для организации производства </t>
  </si>
  <si>
    <t xml:space="preserve">Находится в аварийном состоянии, требуется проведение ремонта </t>
  </si>
  <si>
    <t>ФКУ ИК-3 УФСИН Росси по Республике Марий Эл</t>
  </si>
  <si>
    <t>УФСИН Росси по Республике Марий Эл</t>
  </si>
  <si>
    <t>ФКУ ИК-4 УФСИН Росси по Республике Марий Эл</t>
  </si>
  <si>
    <t>ФКУ ИК-5 УФСИН Росси по Республике Марий Эл</t>
  </si>
  <si>
    <t>ФКУ ИК-6 УФСИН Росси по Республике Марий Эл</t>
  </si>
  <si>
    <t>ФКУ ИК-7 УФСИН Росси по Республике Марий Эл</t>
  </si>
  <si>
    <t>Металлообрабатывающий участок</t>
  </si>
  <si>
    <t>-</t>
  </si>
  <si>
    <t>Швейный участок</t>
  </si>
  <si>
    <t>Металлообрабатывающая</t>
  </si>
  <si>
    <t>Всего:</t>
  </si>
  <si>
    <t>э, в, к, о</t>
  </si>
  <si>
    <t>Отрасли производства, имеющие низкий % загрузки производтвенных мощностей</t>
  </si>
  <si>
    <t>Деревообрабатывающий участок</t>
  </si>
  <si>
    <t>Участок погрузочно-разгрузочных работ</t>
  </si>
  <si>
    <t>Деревообрабатывающая</t>
  </si>
  <si>
    <t>Швейная</t>
  </si>
  <si>
    <t>э</t>
  </si>
  <si>
    <t>Оказание услуг погрузки-разгрузки</t>
  </si>
  <si>
    <t>Участок по производству продуктов питания</t>
  </si>
  <si>
    <t>Пищевая</t>
  </si>
  <si>
    <t>Участок сборки электротехнических изделий</t>
  </si>
  <si>
    <t>Участок сборки и штамповки электротехнических изделий</t>
  </si>
  <si>
    <t>Котельная</t>
  </si>
  <si>
    <t>Хлебопекарный участок</t>
  </si>
  <si>
    <t>Участок по производству мясных полуфабрикатов</t>
  </si>
  <si>
    <t xml:space="preserve">424930, Республика Марий Эл, Медведевский район, пос. Лесной                
Отдел маркетинга тел./факс (8362) 57-35-33                                         E-mail: osh25_4@mail.ru Начльник ЦТАО
тел.(8362) 57-35-42 
тел.(8362) 57-35-39 </t>
  </si>
  <si>
    <t>425408, Республика Марий Эл, Советский район, п. Ясный, ул. Ясная, д.3 
Тел./факс: (883638)9-16-35,    E-mail: uin_ik5rme@bk.ru 
Начальник ЦТАО            (8362) 68-69-30</t>
  </si>
  <si>
    <t>424007, Республика Марий Эл, г. Йошкар-Ола, ул. Строителей, 56а 
факс (8362) 73-42-11;  E-mail: fbu_ik6@mail.ru, farkop12@mail.ru Начальник ЦТАО тел. (8362) 68-77-63. 
Тел: (8362)73-44-27 (сбыт), 73-25-11 (снабжение)</t>
  </si>
  <si>
    <t xml:space="preserve">424000, Республика Марий Эл, Медведевский район, пос. Светлый, ул. Макаренко, д. 8 
Факс (8362) 68-77-81 E-mail: nvtk@mail.ru Начальник ЦТАО                  (8362) 68-77-84. </t>
  </si>
  <si>
    <t>Сведения о наличии в учреждениях УФСИН России по Республике Марий Эл свободных производственных площадей для организации совместных производств на июнь 2020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</si>
</sst>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abSelected="1" workbookViewId="0">
      <selection sqref="A1:O1"/>
    </sheetView>
  </sheetViews>
  <sheetFormatPr defaultRowHeight="15"/>
  <cols>
    <col min="1" max="1" width="18.85546875" customWidth="1"/>
    <col min="2" max="2" width="6.7109375" customWidth="1"/>
    <col min="3" max="3" width="18.5703125" customWidth="1"/>
    <col min="4" max="4" width="17.7109375" customWidth="1"/>
    <col min="5" max="5" width="14.28515625" customWidth="1"/>
    <col min="6" max="6" width="20" customWidth="1"/>
    <col min="7" max="7" width="19.42578125" customWidth="1"/>
    <col min="8" max="8" width="11.5703125" bestFit="1" customWidth="1"/>
    <col min="9" max="9" width="15.7109375" customWidth="1"/>
    <col min="10" max="10" width="12.5703125" customWidth="1"/>
    <col min="11" max="11" width="16" customWidth="1"/>
  </cols>
  <sheetData>
    <row r="1" spans="1:15" ht="63.75" customHeight="1">
      <c r="A1" s="11" t="s">
        <v>48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15.5" customHeight="1">
      <c r="A2" s="12" t="s">
        <v>2</v>
      </c>
      <c r="B2" s="12" t="s">
        <v>3</v>
      </c>
      <c r="C2" s="12" t="s">
        <v>0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/>
      <c r="J2" s="12"/>
      <c r="K2" s="12"/>
      <c r="L2" s="12" t="s">
        <v>9</v>
      </c>
      <c r="M2" s="12" t="s">
        <v>30</v>
      </c>
      <c r="N2" s="12"/>
      <c r="O2" s="12"/>
    </row>
    <row r="3" spans="1:15">
      <c r="A3" s="12"/>
      <c r="B3" s="12"/>
      <c r="C3" s="12"/>
      <c r="D3" s="12"/>
      <c r="E3" s="12"/>
      <c r="F3" s="12"/>
      <c r="G3" s="12"/>
      <c r="H3" s="12" t="s">
        <v>10</v>
      </c>
      <c r="I3" s="12" t="s">
        <v>11</v>
      </c>
      <c r="J3" s="12" t="s">
        <v>12</v>
      </c>
      <c r="K3" s="12"/>
      <c r="L3" s="12"/>
      <c r="M3" s="12" t="s">
        <v>13</v>
      </c>
      <c r="N3" s="12" t="s">
        <v>14</v>
      </c>
      <c r="O3" s="12" t="s">
        <v>15</v>
      </c>
    </row>
    <row r="4" spans="1:15" ht="166.5" customHeight="1">
      <c r="A4" s="12"/>
      <c r="B4" s="12"/>
      <c r="C4" s="12"/>
      <c r="D4" s="12"/>
      <c r="E4" s="12"/>
      <c r="F4" s="12"/>
      <c r="G4" s="12"/>
      <c r="H4" s="12"/>
      <c r="I4" s="12"/>
      <c r="J4" s="2" t="s">
        <v>16</v>
      </c>
      <c r="K4" s="2" t="s">
        <v>17</v>
      </c>
      <c r="L4" s="12"/>
      <c r="M4" s="12"/>
      <c r="N4" s="12"/>
      <c r="O4" s="12"/>
    </row>
    <row r="5" spans="1:15" ht="70.5" customHeight="1">
      <c r="A5" s="7" t="s">
        <v>19</v>
      </c>
      <c r="B5" s="7">
        <v>1</v>
      </c>
      <c r="C5" s="7" t="s">
        <v>18</v>
      </c>
      <c r="D5" s="7" t="s">
        <v>1</v>
      </c>
      <c r="E5" s="7">
        <v>6</v>
      </c>
      <c r="F5" s="1" t="s">
        <v>24</v>
      </c>
      <c r="G5" s="1">
        <v>1413</v>
      </c>
      <c r="H5" s="5">
        <f>G5-I5</f>
        <v>780.6</v>
      </c>
      <c r="I5" s="1">
        <v>632.4</v>
      </c>
      <c r="J5" s="1">
        <v>632.4</v>
      </c>
      <c r="K5" s="1" t="s">
        <v>25</v>
      </c>
      <c r="L5" s="1" t="s">
        <v>29</v>
      </c>
      <c r="M5" s="1" t="s">
        <v>27</v>
      </c>
      <c r="N5" s="5">
        <v>278.10000000000002</v>
      </c>
      <c r="O5" s="5">
        <v>25.7</v>
      </c>
    </row>
    <row r="6" spans="1:15" ht="52.5" customHeight="1">
      <c r="A6" s="7"/>
      <c r="B6" s="7"/>
      <c r="C6" s="7"/>
      <c r="D6" s="7"/>
      <c r="E6" s="7"/>
      <c r="F6" s="1" t="s">
        <v>39</v>
      </c>
      <c r="G6" s="1">
        <v>141.30000000000001</v>
      </c>
      <c r="H6" s="5">
        <f>G6-I6</f>
        <v>141.30000000000001</v>
      </c>
      <c r="I6" s="1"/>
      <c r="J6" s="1" t="s">
        <v>25</v>
      </c>
      <c r="K6" s="1" t="s">
        <v>25</v>
      </c>
      <c r="L6" s="1" t="s">
        <v>29</v>
      </c>
      <c r="M6" s="1"/>
      <c r="N6" s="5"/>
      <c r="O6" s="5"/>
    </row>
    <row r="7" spans="1:15" ht="52.5" customHeight="1">
      <c r="A7" s="7"/>
      <c r="B7" s="7"/>
      <c r="C7" s="7"/>
      <c r="D7" s="7"/>
      <c r="E7" s="7"/>
      <c r="F7" s="1" t="s">
        <v>26</v>
      </c>
      <c r="G7" s="1">
        <v>347.1</v>
      </c>
      <c r="H7" s="5">
        <f>G7-I7</f>
        <v>347.1</v>
      </c>
      <c r="I7" s="1"/>
      <c r="J7" s="1" t="s">
        <v>25</v>
      </c>
      <c r="K7" s="1" t="s">
        <v>25</v>
      </c>
      <c r="L7" s="1" t="s">
        <v>29</v>
      </c>
      <c r="M7" s="1"/>
      <c r="N7" s="5"/>
      <c r="O7" s="5"/>
    </row>
    <row r="8" spans="1:15" ht="86.25" customHeight="1">
      <c r="A8" s="7"/>
      <c r="B8" s="7"/>
      <c r="C8" s="7"/>
      <c r="D8" s="7"/>
      <c r="E8" s="7"/>
      <c r="F8" s="4" t="s">
        <v>28</v>
      </c>
      <c r="G8" s="4">
        <f>SUM(G5:G7)</f>
        <v>1901.4</v>
      </c>
      <c r="H8" s="6">
        <f>SUM(H5:H7)</f>
        <v>1269</v>
      </c>
      <c r="I8" s="1"/>
      <c r="J8" s="1"/>
      <c r="K8" s="1"/>
      <c r="L8" s="1"/>
      <c r="M8" s="1"/>
      <c r="N8" s="5"/>
      <c r="O8" s="5"/>
    </row>
    <row r="9" spans="1:15" ht="54" customHeight="1">
      <c r="A9" s="7"/>
      <c r="B9" s="8">
        <v>2</v>
      </c>
      <c r="C9" s="8" t="s">
        <v>20</v>
      </c>
      <c r="D9" s="8" t="s">
        <v>44</v>
      </c>
      <c r="E9" s="8">
        <v>15</v>
      </c>
      <c r="F9" s="1" t="s">
        <v>31</v>
      </c>
      <c r="G9" s="1">
        <v>374.68</v>
      </c>
      <c r="H9" s="5">
        <f>G9-I9</f>
        <v>139.9</v>
      </c>
      <c r="I9" s="5">
        <v>234.78</v>
      </c>
      <c r="J9" s="5">
        <v>234.78</v>
      </c>
      <c r="K9" s="1" t="s">
        <v>25</v>
      </c>
      <c r="L9" s="1" t="s">
        <v>29</v>
      </c>
      <c r="M9" s="1" t="s">
        <v>33</v>
      </c>
      <c r="N9" s="5">
        <v>664.59</v>
      </c>
      <c r="O9" s="5">
        <v>68.8</v>
      </c>
    </row>
    <row r="10" spans="1:15" ht="31.5">
      <c r="A10" s="7"/>
      <c r="B10" s="9"/>
      <c r="C10" s="9"/>
      <c r="D10" s="9"/>
      <c r="E10" s="9"/>
      <c r="F10" s="1" t="s">
        <v>24</v>
      </c>
      <c r="G10" s="1">
        <v>1875.92</v>
      </c>
      <c r="H10" s="5">
        <f>G10-I10</f>
        <v>949.6</v>
      </c>
      <c r="I10" s="1">
        <v>926.32</v>
      </c>
      <c r="J10" s="1">
        <v>926.32</v>
      </c>
      <c r="K10" s="1" t="s">
        <v>25</v>
      </c>
      <c r="L10" s="1" t="s">
        <v>29</v>
      </c>
      <c r="M10" s="1"/>
      <c r="N10" s="5"/>
      <c r="O10" s="5"/>
    </row>
    <row r="11" spans="1:15" ht="92.25" customHeight="1">
      <c r="A11" s="7"/>
      <c r="B11" s="9"/>
      <c r="C11" s="9"/>
      <c r="D11" s="9"/>
      <c r="E11" s="9"/>
      <c r="F11" s="1" t="s">
        <v>32</v>
      </c>
      <c r="G11" s="1">
        <v>1560.4</v>
      </c>
      <c r="H11" s="5">
        <f t="shared" ref="H11:H12" si="0">G11-I11</f>
        <v>714.10000000000014</v>
      </c>
      <c r="I11" s="1">
        <v>846.3</v>
      </c>
      <c r="J11" s="1">
        <v>846.3</v>
      </c>
      <c r="K11" s="1"/>
      <c r="L11" s="1" t="s">
        <v>35</v>
      </c>
      <c r="M11" s="1" t="s">
        <v>36</v>
      </c>
      <c r="N11" s="5">
        <v>3594.17</v>
      </c>
      <c r="O11" s="5">
        <v>18.3</v>
      </c>
    </row>
    <row r="12" spans="1:15" ht="15.75">
      <c r="A12" s="7"/>
      <c r="B12" s="9"/>
      <c r="C12" s="9"/>
      <c r="D12" s="9"/>
      <c r="E12" s="9"/>
      <c r="F12" s="1" t="s">
        <v>26</v>
      </c>
      <c r="G12" s="5">
        <v>361.5</v>
      </c>
      <c r="H12" s="5">
        <f t="shared" si="0"/>
        <v>361.5</v>
      </c>
      <c r="I12" s="1"/>
      <c r="J12" s="1"/>
      <c r="K12" s="1"/>
      <c r="L12" s="1" t="s">
        <v>29</v>
      </c>
      <c r="M12" s="1"/>
      <c r="N12" s="5"/>
      <c r="O12" s="5"/>
    </row>
    <row r="13" spans="1:15" ht="92.25" customHeight="1">
      <c r="A13" s="7"/>
      <c r="B13" s="10"/>
      <c r="C13" s="10"/>
      <c r="D13" s="10"/>
      <c r="E13" s="10"/>
      <c r="F13" s="4" t="s">
        <v>28</v>
      </c>
      <c r="G13" s="4">
        <f>SUM(G9:G12)</f>
        <v>4172.5</v>
      </c>
      <c r="H13" s="6">
        <f>SUM(H9:H12)</f>
        <v>2165.1000000000004</v>
      </c>
      <c r="I13" s="1"/>
      <c r="J13" s="1"/>
      <c r="K13" s="1"/>
      <c r="L13" s="1"/>
      <c r="M13" s="1"/>
      <c r="N13" s="5"/>
      <c r="O13" s="5"/>
    </row>
    <row r="14" spans="1:15" ht="48.75" customHeight="1">
      <c r="A14" s="7"/>
      <c r="B14" s="7">
        <v>3</v>
      </c>
      <c r="C14" s="7" t="s">
        <v>21</v>
      </c>
      <c r="D14" s="7" t="s">
        <v>45</v>
      </c>
      <c r="E14" s="7">
        <v>37</v>
      </c>
      <c r="F14" s="1" t="s">
        <v>31</v>
      </c>
      <c r="G14" s="1">
        <v>2822.4</v>
      </c>
      <c r="H14" s="5">
        <f>G14-I14</f>
        <v>2352.1800000000003</v>
      </c>
      <c r="I14" s="1">
        <v>470.22</v>
      </c>
      <c r="J14" s="1">
        <v>470.22</v>
      </c>
      <c r="K14" s="1"/>
      <c r="L14" s="1" t="s">
        <v>35</v>
      </c>
      <c r="M14" s="1"/>
      <c r="N14" s="5"/>
      <c r="O14" s="5"/>
    </row>
    <row r="15" spans="1:15" ht="66.75" customHeight="1">
      <c r="A15" s="7"/>
      <c r="B15" s="7"/>
      <c r="C15" s="7"/>
      <c r="D15" s="7"/>
      <c r="E15" s="7"/>
      <c r="F15" s="1" t="s">
        <v>37</v>
      </c>
      <c r="G15" s="1">
        <v>103.2</v>
      </c>
      <c r="H15" s="5">
        <f t="shared" ref="H15:H16" si="1">G15-I15</f>
        <v>103.2</v>
      </c>
      <c r="I15" s="1"/>
      <c r="J15" s="1"/>
      <c r="K15" s="1"/>
      <c r="L15" s="1" t="s">
        <v>29</v>
      </c>
      <c r="M15" s="1" t="s">
        <v>38</v>
      </c>
      <c r="N15" s="5">
        <v>528</v>
      </c>
      <c r="O15" s="5">
        <v>0</v>
      </c>
    </row>
    <row r="16" spans="1:15" ht="54.75" customHeight="1">
      <c r="A16" s="7"/>
      <c r="B16" s="7"/>
      <c r="C16" s="7"/>
      <c r="D16" s="7"/>
      <c r="E16" s="7"/>
      <c r="F16" s="1" t="s">
        <v>26</v>
      </c>
      <c r="G16" s="1">
        <v>1244.9000000000001</v>
      </c>
      <c r="H16" s="5">
        <f t="shared" si="1"/>
        <v>1244.9000000000001</v>
      </c>
      <c r="I16" s="1"/>
      <c r="J16" s="1"/>
      <c r="K16" s="1"/>
      <c r="L16" s="1" t="s">
        <v>29</v>
      </c>
      <c r="M16" s="1" t="s">
        <v>34</v>
      </c>
      <c r="N16" s="5">
        <v>1064.29</v>
      </c>
      <c r="O16" s="5">
        <v>51</v>
      </c>
    </row>
    <row r="17" spans="1:15" ht="66.75" customHeight="1">
      <c r="A17" s="7"/>
      <c r="B17" s="7"/>
      <c r="C17" s="7"/>
      <c r="D17" s="7"/>
      <c r="E17" s="7"/>
      <c r="F17" s="4" t="s">
        <v>28</v>
      </c>
      <c r="G17" s="4">
        <f>SUM(G14:G16)</f>
        <v>4170.5</v>
      </c>
      <c r="H17" s="6">
        <f>SUM(H14:H16)</f>
        <v>3700.28</v>
      </c>
      <c r="I17" s="1"/>
      <c r="J17" s="1"/>
      <c r="K17" s="1"/>
      <c r="L17" s="1"/>
      <c r="M17" s="1"/>
      <c r="N17" s="5"/>
      <c r="O17" s="5"/>
    </row>
    <row r="18" spans="1:15" ht="31.5">
      <c r="A18" s="7"/>
      <c r="B18" s="7">
        <v>4</v>
      </c>
      <c r="C18" s="7" t="s">
        <v>22</v>
      </c>
      <c r="D18" s="7" t="s">
        <v>46</v>
      </c>
      <c r="E18" s="7">
        <v>0</v>
      </c>
      <c r="F18" s="1" t="s">
        <v>24</v>
      </c>
      <c r="G18" s="5">
        <v>6300</v>
      </c>
      <c r="H18" s="5">
        <f>G18-I18</f>
        <v>5580</v>
      </c>
      <c r="I18" s="5">
        <v>720</v>
      </c>
      <c r="J18" s="5">
        <v>720</v>
      </c>
      <c r="K18" s="1"/>
      <c r="L18" s="1" t="s">
        <v>29</v>
      </c>
      <c r="M18" s="1"/>
      <c r="N18" s="5"/>
      <c r="O18" s="5"/>
    </row>
    <row r="19" spans="1:15" ht="15.75">
      <c r="A19" s="7"/>
      <c r="B19" s="7"/>
      <c r="C19" s="7"/>
      <c r="D19" s="7"/>
      <c r="E19" s="7"/>
      <c r="F19" s="1" t="s">
        <v>26</v>
      </c>
      <c r="G19" s="1">
        <v>30.7</v>
      </c>
      <c r="H19" s="5">
        <f t="shared" ref="H19:H23" si="2">G19-I19</f>
        <v>30.7</v>
      </c>
      <c r="I19" s="1"/>
      <c r="J19" s="1"/>
      <c r="K19" s="1"/>
      <c r="L19" s="1" t="s">
        <v>29</v>
      </c>
      <c r="M19" s="1"/>
      <c r="N19" s="5"/>
      <c r="O19" s="5"/>
    </row>
    <row r="20" spans="1:15" ht="81.75" customHeight="1">
      <c r="A20" s="7"/>
      <c r="B20" s="7"/>
      <c r="C20" s="7"/>
      <c r="D20" s="7"/>
      <c r="E20" s="7"/>
      <c r="F20" s="1" t="s">
        <v>40</v>
      </c>
      <c r="G20" s="1">
        <v>471.6</v>
      </c>
      <c r="H20" s="5">
        <f t="shared" si="2"/>
        <v>471.6</v>
      </c>
      <c r="I20" s="1"/>
      <c r="J20" s="1"/>
      <c r="K20" s="1"/>
      <c r="L20" s="1" t="s">
        <v>29</v>
      </c>
      <c r="M20" s="1"/>
      <c r="N20" s="5"/>
      <c r="O20" s="5"/>
    </row>
    <row r="21" spans="1:15" ht="35.25" customHeight="1">
      <c r="A21" s="7"/>
      <c r="B21" s="7"/>
      <c r="C21" s="7"/>
      <c r="D21" s="7"/>
      <c r="E21" s="7"/>
      <c r="F21" s="1" t="s">
        <v>41</v>
      </c>
      <c r="G21" s="1">
        <v>860.2</v>
      </c>
      <c r="H21" s="5">
        <f t="shared" si="2"/>
        <v>860.2</v>
      </c>
      <c r="I21" s="1"/>
      <c r="J21" s="1"/>
      <c r="K21" s="1"/>
      <c r="L21" s="1" t="s">
        <v>29</v>
      </c>
      <c r="M21" s="1"/>
      <c r="N21" s="5"/>
      <c r="O21" s="5"/>
    </row>
    <row r="22" spans="1:15" ht="31.5">
      <c r="A22" s="7"/>
      <c r="B22" s="7"/>
      <c r="C22" s="7"/>
      <c r="D22" s="7"/>
      <c r="E22" s="7"/>
      <c r="F22" s="1" t="s">
        <v>42</v>
      </c>
      <c r="G22" s="5">
        <v>6</v>
      </c>
      <c r="H22" s="5">
        <f t="shared" si="2"/>
        <v>6</v>
      </c>
      <c r="I22" s="1"/>
      <c r="J22" s="1"/>
      <c r="K22" s="1"/>
      <c r="L22" s="1" t="s">
        <v>29</v>
      </c>
      <c r="M22" s="1" t="s">
        <v>38</v>
      </c>
      <c r="N22" s="5">
        <v>9</v>
      </c>
      <c r="O22" s="5">
        <v>0</v>
      </c>
    </row>
    <row r="23" spans="1:15" ht="31.5">
      <c r="A23" s="7"/>
      <c r="B23" s="7"/>
      <c r="C23" s="7"/>
      <c r="D23" s="7"/>
      <c r="E23" s="7"/>
      <c r="F23" s="1" t="s">
        <v>31</v>
      </c>
      <c r="G23" s="1">
        <v>70.3</v>
      </c>
      <c r="H23" s="5">
        <f t="shared" si="2"/>
        <v>70.3</v>
      </c>
      <c r="I23" s="1"/>
      <c r="J23" s="1"/>
      <c r="K23" s="1"/>
      <c r="L23" s="1" t="s">
        <v>29</v>
      </c>
      <c r="M23" s="1"/>
      <c r="N23" s="5">
        <v>38.9</v>
      </c>
      <c r="O23" s="5">
        <v>40</v>
      </c>
    </row>
    <row r="24" spans="1:15" ht="39.75" customHeight="1">
      <c r="A24" s="7"/>
      <c r="B24" s="7"/>
      <c r="C24" s="7"/>
      <c r="D24" s="7"/>
      <c r="E24" s="7"/>
      <c r="F24" s="4" t="s">
        <v>28</v>
      </c>
      <c r="G24" s="6">
        <f>SUM(G18:G23)</f>
        <v>7738.8</v>
      </c>
      <c r="H24" s="6">
        <f>SUM(H18:H20)</f>
        <v>6082.3</v>
      </c>
      <c r="I24" s="1"/>
      <c r="J24" s="1"/>
      <c r="K24" s="1"/>
      <c r="L24" s="1"/>
      <c r="M24" s="1"/>
      <c r="N24" s="1"/>
      <c r="O24" s="1"/>
    </row>
    <row r="25" spans="1:15" ht="30.75" customHeight="1">
      <c r="A25" s="7"/>
      <c r="B25" s="7">
        <v>5</v>
      </c>
      <c r="C25" s="7" t="s">
        <v>23</v>
      </c>
      <c r="D25" s="7" t="s">
        <v>47</v>
      </c>
      <c r="E25" s="7">
        <v>10</v>
      </c>
      <c r="F25" s="1" t="s">
        <v>26</v>
      </c>
      <c r="G25" s="1">
        <v>1760.1</v>
      </c>
      <c r="H25" s="1">
        <f>G25-I25</f>
        <v>1531.3999999999999</v>
      </c>
      <c r="I25" s="1">
        <v>228.7</v>
      </c>
      <c r="J25" s="1"/>
      <c r="K25" s="1"/>
      <c r="L25" s="1" t="s">
        <v>29</v>
      </c>
      <c r="M25" s="1"/>
      <c r="N25" s="1"/>
      <c r="O25" s="1"/>
    </row>
    <row r="26" spans="1:15" ht="102.75" customHeight="1">
      <c r="A26" s="7"/>
      <c r="B26" s="7"/>
      <c r="C26" s="7"/>
      <c r="D26" s="7"/>
      <c r="E26" s="7"/>
      <c r="F26" s="1" t="s">
        <v>43</v>
      </c>
      <c r="G26" s="1">
        <v>126.7</v>
      </c>
      <c r="H26" s="1">
        <f t="shared" ref="H26" si="3">G26-I26</f>
        <v>126.7</v>
      </c>
      <c r="I26" s="1"/>
      <c r="J26" s="1"/>
      <c r="K26" s="1"/>
      <c r="L26" s="1" t="s">
        <v>29</v>
      </c>
      <c r="M26" s="1" t="s">
        <v>38</v>
      </c>
      <c r="N26" s="5">
        <v>3950.64</v>
      </c>
      <c r="O26" s="1">
        <v>24.9</v>
      </c>
    </row>
    <row r="27" spans="1:15" ht="109.5" customHeight="1">
      <c r="A27" s="7"/>
      <c r="B27" s="7"/>
      <c r="C27" s="7"/>
      <c r="D27" s="7"/>
      <c r="E27" s="7"/>
      <c r="F27" s="4" t="s">
        <v>28</v>
      </c>
      <c r="G27" s="4">
        <f>SUM(G25:G26)</f>
        <v>1886.8</v>
      </c>
      <c r="H27" s="4">
        <f>SUM(H25:H26)</f>
        <v>1658.1</v>
      </c>
      <c r="I27" s="1"/>
      <c r="J27" s="1"/>
      <c r="K27" s="1"/>
      <c r="L27" s="1"/>
      <c r="M27" s="1"/>
      <c r="N27" s="1"/>
      <c r="O27" s="1"/>
    </row>
    <row r="28" spans="1:15" ht="15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.7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.7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.7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.7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.7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.7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</sheetData>
  <mergeCells count="38">
    <mergeCell ref="E5:E8"/>
    <mergeCell ref="H3:H4"/>
    <mergeCell ref="L2:L4"/>
    <mergeCell ref="M2:O2"/>
    <mergeCell ref="I3:I4"/>
    <mergeCell ref="J3:K3"/>
    <mergeCell ref="M3:M4"/>
    <mergeCell ref="N3:N4"/>
    <mergeCell ref="O3:O4"/>
    <mergeCell ref="B2:B4"/>
    <mergeCell ref="C2:C4"/>
    <mergeCell ref="D2:D4"/>
    <mergeCell ref="E2:E4"/>
    <mergeCell ref="G2:G4"/>
    <mergeCell ref="A1:O1"/>
    <mergeCell ref="B14:B17"/>
    <mergeCell ref="B18:B24"/>
    <mergeCell ref="E9:E13"/>
    <mergeCell ref="C25:C27"/>
    <mergeCell ref="D25:D27"/>
    <mergeCell ref="E25:E27"/>
    <mergeCell ref="C14:C17"/>
    <mergeCell ref="D14:D17"/>
    <mergeCell ref="E14:E17"/>
    <mergeCell ref="C18:C24"/>
    <mergeCell ref="D18:D24"/>
    <mergeCell ref="E18:E24"/>
    <mergeCell ref="F2:F4"/>
    <mergeCell ref="H2:K2"/>
    <mergeCell ref="A2:A4"/>
    <mergeCell ref="B25:B27"/>
    <mergeCell ref="A5:A27"/>
    <mergeCell ref="B9:B13"/>
    <mergeCell ref="C9:C13"/>
    <mergeCell ref="D9:D13"/>
    <mergeCell ref="C5:C8"/>
    <mergeCell ref="B5:B8"/>
    <mergeCell ref="D5:D8"/>
  </mergeCells>
  <pageMargins left="0.7" right="0.7" top="0.75" bottom="0.75" header="0.3" footer="0.3"/>
  <pageSetup paperSize="9" orientation="portrait" horizontalDpi="180" verticalDpi="180" r:id="rId1"/>
  <ignoredErrors>
    <ignoredError sqref="H17 H8 H13 H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Марий Эл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2020-06-30T04:31:52Z</dcterms:modified>
</cp:coreProperties>
</file>